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adt-al\Desktop\ADT Project\Module\Modul 8\"/>
    </mc:Choice>
  </mc:AlternateContent>
  <bookViews>
    <workbookView xWindow="0" yWindow="0" windowWidth="32280" windowHeight="18045" activeTab="3"/>
  </bookViews>
  <sheets>
    <sheet name="Tränkplan lang" sheetId="1" r:id="rId1"/>
    <sheet name="Tränkplan kurz" sheetId="3" r:id="rId2"/>
    <sheet name="KF-Aufnahme" sheetId="2" r:id="rId3"/>
    <sheet name="Tab Arbeitswirt." sheetId="5" r:id="rId4"/>
  </sheets>
  <calcPr calcId="152511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11" i="5" l="1"/>
  <c r="L9" i="5"/>
  <c r="L10" i="5"/>
  <c r="L11" i="5"/>
  <c r="Q7" i="5"/>
  <c r="L12" i="5"/>
  <c r="L13" i="5"/>
  <c r="Q8" i="5"/>
  <c r="L14" i="5"/>
  <c r="L15" i="5"/>
  <c r="L16" i="5"/>
  <c r="L17" i="5"/>
  <c r="L18" i="5"/>
  <c r="L19" i="5"/>
  <c r="L20" i="5"/>
  <c r="L21" i="5"/>
  <c r="L22" i="5"/>
  <c r="L23" i="5"/>
  <c r="L24" i="5"/>
  <c r="L25" i="5"/>
  <c r="L26" i="5"/>
  <c r="L27" i="5"/>
  <c r="L28" i="5"/>
  <c r="L29" i="5"/>
  <c r="L30" i="5"/>
  <c r="L31" i="5"/>
  <c r="L32" i="5"/>
  <c r="L33" i="5"/>
  <c r="L34" i="5"/>
  <c r="L35" i="5"/>
  <c r="L36" i="5"/>
  <c r="L37" i="5"/>
  <c r="L38" i="5"/>
  <c r="L39" i="5"/>
  <c r="L40" i="5"/>
  <c r="L41" i="5"/>
  <c r="L42" i="5"/>
  <c r="L43" i="5"/>
  <c r="L44" i="5"/>
  <c r="L45" i="5"/>
  <c r="L46" i="5"/>
  <c r="L47" i="5"/>
  <c r="L48" i="5"/>
  <c r="L49" i="5"/>
  <c r="L50" i="5"/>
  <c r="L51" i="5"/>
  <c r="L52" i="5"/>
  <c r="L8" i="5"/>
  <c r="Q10" i="5"/>
  <c r="Q9" i="5"/>
  <c r="Q12" i="5" l="1"/>
</calcChain>
</file>

<file path=xl/sharedStrings.xml><?xml version="1.0" encoding="utf-8"?>
<sst xmlns="http://schemas.openxmlformats.org/spreadsheetml/2006/main" count="70" uniqueCount="48">
  <si>
    <t>F</t>
  </si>
  <si>
    <t>E/S</t>
  </si>
  <si>
    <t>M/T</t>
  </si>
  <si>
    <t>R</t>
  </si>
  <si>
    <t>S</t>
  </si>
  <si>
    <t xml:space="preserve">Раздел </t>
  </si>
  <si>
    <t>исследования</t>
  </si>
  <si>
    <t>Рабочее место</t>
  </si>
  <si>
    <t>Утренняя/дневная смена</t>
  </si>
  <si>
    <t>Вечерняя смена</t>
  </si>
  <si>
    <t>Доение</t>
  </si>
  <si>
    <t>Перегон</t>
  </si>
  <si>
    <t>Кормление</t>
  </si>
  <si>
    <t>Телята</t>
  </si>
  <si>
    <t>Управление стадом</t>
  </si>
  <si>
    <t>Время</t>
  </si>
  <si>
    <t>от - до</t>
  </si>
  <si>
    <t>работников</t>
  </si>
  <si>
    <t>Кол-во</t>
  </si>
  <si>
    <t>Число</t>
  </si>
  <si>
    <t>Работник</t>
  </si>
  <si>
    <t>№</t>
  </si>
  <si>
    <t>Операция</t>
  </si>
  <si>
    <t>от</t>
  </si>
  <si>
    <t>до</t>
  </si>
  <si>
    <t>Длительность в минутах</t>
  </si>
  <si>
    <t xml:space="preserve">Длительность </t>
  </si>
  <si>
    <t>в минутах</t>
  </si>
  <si>
    <t>Привязка</t>
  </si>
  <si>
    <t>Код</t>
  </si>
  <si>
    <t>Перемещение коров (в производственном помещении)</t>
  </si>
  <si>
    <t>Очистка, доильные аппараты</t>
  </si>
  <si>
    <t>Заправка «молочных такси»</t>
  </si>
  <si>
    <t>Ассистирование ветеринару, репродукция</t>
  </si>
  <si>
    <t>Замена подстилки в помещении для телят</t>
  </si>
  <si>
    <t>И т.д.</t>
  </si>
  <si>
    <t>Привязка / Код</t>
  </si>
  <si>
    <t>Очистка навоза и замена подстилки</t>
  </si>
  <si>
    <t>Доение и перемещение животных</t>
  </si>
  <si>
    <t>Осеменение</t>
  </si>
  <si>
    <t>Специальные работы, особое время</t>
  </si>
  <si>
    <t>Сумма</t>
  </si>
  <si>
    <t>Неделя жизни</t>
  </si>
  <si>
    <t>КК в кг/день</t>
  </si>
  <si>
    <t>Кол-во жидкости в л/день</t>
  </si>
  <si>
    <t>Модуль 8 / Таблица 3: Время, которое уходит для выполнения конкретной рабочей операции</t>
  </si>
  <si>
    <t>Модуль 8 / Таблица 2: Протокол работ в начале рабочей смены на конкретном рабочем месте:</t>
  </si>
  <si>
    <t>Модуль 8 / Таблица 1: Оценка затрат времени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</si>
</sst>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;@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0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1" xfId="0" applyBorder="1"/>
    <xf numFmtId="0" fontId="0" fillId="0" borderId="10" xfId="0" applyBorder="1"/>
    <xf numFmtId="0" fontId="0" fillId="0" borderId="9" xfId="0" applyBorder="1"/>
    <xf numFmtId="0" fontId="0" fillId="0" borderId="9" xfId="0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1" xfId="0" applyFont="1" applyBorder="1"/>
    <xf numFmtId="0" fontId="1" fillId="0" borderId="9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164" fontId="0" fillId="0" borderId="9" xfId="0" applyNumberFormat="1" applyBorder="1" applyAlignment="1">
      <alignment horizontal="center"/>
    </xf>
    <xf numFmtId="0" fontId="0" fillId="0" borderId="9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1" fillId="0" borderId="9" xfId="0" applyFont="1" applyFill="1" applyBorder="1" applyAlignment="1">
      <alignment horizontal="left"/>
    </xf>
    <xf numFmtId="0" fontId="2" fillId="0" borderId="0" xfId="0" applyFont="1"/>
    <xf numFmtId="0" fontId="3" fillId="0" borderId="0" xfId="0" applyFont="1"/>
    <xf numFmtId="0" fontId="0" fillId="0" borderId="9" xfId="0" applyBorder="1" applyAlignment="1">
      <alignment wrapText="1"/>
    </xf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00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ru-RU" sz="1800" b="1" i="0" baseline="0">
                <a:effectLst/>
              </a:rPr>
              <a:t>План питья - с длинным временем питья</a:t>
            </a:r>
            <a:endParaRPr lang="de-DE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'Tränkplan lang'!$C$3</c:f>
              <c:strCache>
                <c:ptCount val="1"/>
                <c:pt idx="0">
                  <c:v>Кол-во жидкости в л/день</c:v>
                </c:pt>
              </c:strCache>
            </c:strRef>
          </c:tx>
          <c:spPr>
            <a:ln w="952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xVal>
            <c:numRef>
              <c:f>'Tränkplan lang'!$B$4:$B$10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8</c:v>
                </c:pt>
                <c:pt idx="6">
                  <c:v>15</c:v>
                </c:pt>
              </c:numCache>
            </c:numRef>
          </c:xVal>
          <c:yVal>
            <c:numRef>
              <c:f>'Tränkplan lang'!$C$4:$C$10</c:f>
              <c:numCache>
                <c:formatCode>General</c:formatCode>
                <c:ptCount val="7"/>
                <c:pt idx="0">
                  <c:v>4</c:v>
                </c:pt>
                <c:pt idx="1">
                  <c:v>8</c:v>
                </c:pt>
                <c:pt idx="2">
                  <c:v>10</c:v>
                </c:pt>
                <c:pt idx="3">
                  <c:v>13</c:v>
                </c:pt>
                <c:pt idx="4">
                  <c:v>15</c:v>
                </c:pt>
                <c:pt idx="5">
                  <c:v>15</c:v>
                </c:pt>
                <c:pt idx="6">
                  <c:v>4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6269-4478-8019-CA4B1596C2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164123376"/>
        <c:axId val="-1164122832"/>
      </c:scatterChart>
      <c:valAx>
        <c:axId val="-11641233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ru-RU" sz="1000" b="1" i="0" baseline="0">
                    <a:effectLst/>
                  </a:rPr>
                  <a:t>Неделя жизни</a:t>
                </a:r>
                <a:endParaRPr lang="de-DE" sz="1000">
                  <a:effectLst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164122832"/>
        <c:crosses val="autoZero"/>
        <c:crossBetween val="midCat"/>
      </c:valAx>
      <c:valAx>
        <c:axId val="-1164122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ru-RU" sz="1000" b="1" i="0" baseline="0">
                    <a:effectLst/>
                  </a:rPr>
                  <a:t>Кол-во жидкости в л/день</a:t>
                </a:r>
                <a:endParaRPr lang="de-DE" sz="1000">
                  <a:effectLst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1641233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План питья - с укороченным временем питья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'Tränkplan kurz'!$C$2:$C$3</c:f>
              <c:strCache>
                <c:ptCount val="2"/>
                <c:pt idx="1">
                  <c:v>Кол-во жидкости в л/день</c:v>
                </c:pt>
              </c:strCache>
            </c:strRef>
          </c:tx>
          <c:spPr>
            <a:ln w="952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xVal>
            <c:numRef>
              <c:f>'Tränkplan kurz'!$B$4:$B$9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11</c:v>
                </c:pt>
              </c:numCache>
            </c:numRef>
          </c:xVal>
          <c:yVal>
            <c:numRef>
              <c:f>'Tränkplan kurz'!$C$4:$C$9</c:f>
              <c:numCache>
                <c:formatCode>General</c:formatCode>
                <c:ptCount val="6"/>
                <c:pt idx="0">
                  <c:v>4</c:v>
                </c:pt>
                <c:pt idx="1">
                  <c:v>9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8A3C-4CBC-86C8-214821999C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164126640"/>
        <c:axId val="-1164125552"/>
      </c:scatterChart>
      <c:valAx>
        <c:axId val="-1164126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ru-RU"/>
                  <a:t>Неделя жизни</a:t>
                </a:r>
                <a:endParaRPr lang="de-DE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164125552"/>
        <c:crosses val="autoZero"/>
        <c:crossBetween val="midCat"/>
      </c:valAx>
      <c:valAx>
        <c:axId val="-1164125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ru-RU"/>
                  <a:t>Кол-во жидкости в л/день</a:t>
                </a:r>
                <a:endParaRPr lang="de-DE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164126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Среднее</a:t>
            </a:r>
            <a:r>
              <a:rPr lang="ru-RU" baseline="0"/>
              <a:t> п</a:t>
            </a:r>
            <a:r>
              <a:rPr lang="ru-RU"/>
              <a:t>отребление концентрированного корма</a:t>
            </a:r>
            <a:r>
              <a:rPr lang="en-US"/>
              <a:t> </a:t>
            </a:r>
            <a:r>
              <a:rPr lang="ru-RU"/>
              <a:t>телочками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'KF-Aufnahme'!$C$1:$C$2</c:f>
              <c:strCache>
                <c:ptCount val="2"/>
                <c:pt idx="1">
                  <c:v>КК в кг/день</c:v>
                </c:pt>
              </c:strCache>
            </c:strRef>
          </c:tx>
          <c:spPr>
            <a:ln w="952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xVal>
            <c:numRef>
              <c:f>'KF-Aufnahme'!$B$3:$B$15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'KF-Aufnahme'!$C$3:$C$15</c:f>
              <c:numCache>
                <c:formatCode>General</c:formatCode>
                <c:ptCount val="13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0.35</c:v>
                </c:pt>
                <c:pt idx="4">
                  <c:v>0.45</c:v>
                </c:pt>
                <c:pt idx="5">
                  <c:v>0.6</c:v>
                </c:pt>
                <c:pt idx="6">
                  <c:v>0.75</c:v>
                </c:pt>
                <c:pt idx="7">
                  <c:v>1</c:v>
                </c:pt>
                <c:pt idx="8">
                  <c:v>1.25</c:v>
                </c:pt>
                <c:pt idx="9">
                  <c:v>1.4</c:v>
                </c:pt>
                <c:pt idx="10">
                  <c:v>1.75</c:v>
                </c:pt>
                <c:pt idx="11">
                  <c:v>2.2999999999999998</c:v>
                </c:pt>
                <c:pt idx="12">
                  <c:v>2.35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620B-4927-98E7-8D658D3081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164125008"/>
        <c:axId val="-1155842448"/>
      </c:scatterChart>
      <c:valAx>
        <c:axId val="-11641250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ru-RU"/>
                  <a:t>Неделя жизни</a:t>
                </a:r>
                <a:endParaRPr lang="de-DE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155842448"/>
        <c:crosses val="autoZero"/>
        <c:crossBetween val="midCat"/>
      </c:valAx>
      <c:valAx>
        <c:axId val="-11558424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ru-RU" sz="900" b="0" i="0" u="none" strike="noStrike" baseline="0">
                    <a:effectLst/>
                  </a:rPr>
                  <a:t>Концен. корм в кг/день</a:t>
                </a:r>
                <a:r>
                  <a:rPr lang="ru-RU" sz="900" b="1" i="0" u="none" strike="noStrike" baseline="0"/>
                  <a:t> </a:t>
                </a:r>
                <a:endParaRPr lang="de-DE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1641250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2"/>
    <cs:fontRef idx="minor">
      <a:schemeClr val="tx2"/>
    </cs:fontRef>
    <cs:spPr>
      <a:ln w="9525">
        <a:solidFill>
          <a:schemeClr val="phClr"/>
        </a:solidFill>
        <a:round/>
      </a:ln>
    </cs:spPr>
  </cs:dataPointMarker>
  <cs:dataPointMarkerLayout symbol="circle" size="5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spPr>
      <a:ln>
        <a:solidFill>
          <a:schemeClr val="tx2">
            <a:lumMod val="40000"/>
            <a:lumOff val="6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4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2"/>
    <cs:fontRef idx="minor">
      <a:schemeClr val="tx2"/>
    </cs:fontRef>
    <cs:spPr>
      <a:ln w="9525">
        <a:solidFill>
          <a:schemeClr val="phClr"/>
        </a:solidFill>
        <a:round/>
      </a:ln>
    </cs:spPr>
  </cs:dataPointMarker>
  <cs:dataPointMarkerLayout symbol="circle" size="5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spPr>
      <a:ln>
        <a:solidFill>
          <a:schemeClr val="tx2">
            <a:lumMod val="40000"/>
            <a:lumOff val="6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4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2"/>
    <cs:fontRef idx="minor">
      <a:schemeClr val="tx2"/>
    </cs:fontRef>
    <cs:spPr>
      <a:ln w="9525">
        <a:solidFill>
          <a:schemeClr val="phClr"/>
        </a:solidFill>
        <a:round/>
      </a:ln>
    </cs:spPr>
  </cs:dataPointMarker>
  <cs:dataPointMarkerLayout symbol="circle" size="5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spPr>
      <a:ln>
        <a:solidFill>
          <a:schemeClr val="tx2">
            <a:lumMod val="40000"/>
            <a:lumOff val="6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542925</xdr:colOff>
      <xdr:row>1</xdr:row>
      <xdr:rowOff>66675</xdr:rowOff>
    </xdr:from>
    <xdr:to>
      <xdr:col>15</xdr:col>
      <xdr:colOff>371475</xdr:colOff>
      <xdr:row>20</xdr:row>
      <xdr:rowOff>71437</xdr:rowOff>
    </xdr:to>
    <xdr:graphicFrame macro="">
      <xdr:nvGraphicFramePr>
        <xdr:cNvPr id="2" name="Diagramm 1">
          <a:extLst>
            <a:ext uri="{FF2B5EF4-FFF2-40B4-BE49-F238E27FC236}">
              <a16:creationId xmlns="" xmlns:a16="http://schemas.microsoft.com/office/drawing/2014/main" id="{04570AEA-A611-4F0A-922B-534B81506FE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0.20257</cdr:x>
      <cdr:y>0.4566</cdr:y>
    </cdr:from>
    <cdr:to>
      <cdr:x>0.70257</cdr:x>
      <cdr:y>0.7309</cdr:y>
    </cdr:to>
    <cdr:sp macro="" textlink="">
      <cdr:nvSpPr>
        <cdr:cNvPr id="2" name="Textfeld 1">
          <a:extLst xmlns:a="http://schemas.openxmlformats.org/drawingml/2006/main">
            <a:ext uri="{FF2B5EF4-FFF2-40B4-BE49-F238E27FC236}">
              <a16:creationId xmlns="" xmlns:a16="http://schemas.microsoft.com/office/drawing/2014/main" id="{7E4082E7-FFE4-45FE-9AB3-3635F8643012}"/>
            </a:ext>
          </a:extLst>
        </cdr:cNvPr>
        <cdr:cNvSpPr txBox="1"/>
      </cdr:nvSpPr>
      <cdr:spPr>
        <a:xfrm xmlns:a="http://schemas.openxmlformats.org/drawingml/2006/main">
          <a:off x="1200150" y="1654829"/>
          <a:ext cx="2962275" cy="9941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ru-RU" sz="1100"/>
            <a:t>Цельное молоко или заменитель молока с концентрацией примерно 140 - 160 г / л, по крайней мере, два, а лучше три раза в день.</a:t>
          </a:r>
          <a:endParaRPr lang="de-DE" sz="11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533399</xdr:colOff>
      <xdr:row>7</xdr:row>
      <xdr:rowOff>76200</xdr:rowOff>
    </xdr:from>
    <xdr:to>
      <xdr:col>16</xdr:col>
      <xdr:colOff>733424</xdr:colOff>
      <xdr:row>26</xdr:row>
      <xdr:rowOff>52387</xdr:rowOff>
    </xdr:to>
    <xdr:graphicFrame macro="">
      <xdr:nvGraphicFramePr>
        <xdr:cNvPr id="2" name="Diagramm 1">
          <a:extLst>
            <a:ext uri="{FF2B5EF4-FFF2-40B4-BE49-F238E27FC236}">
              <a16:creationId xmlns="" xmlns:a16="http://schemas.microsoft.com/office/drawing/2014/main" id="{D398FD15-10CC-4F0E-A2A5-14FEC76DD61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0.14675</cdr:x>
      <cdr:y>0.38411</cdr:y>
    </cdr:from>
    <cdr:to>
      <cdr:x>0.30408</cdr:x>
      <cdr:y>0.80795</cdr:y>
    </cdr:to>
    <cdr:sp macro="" textlink="">
      <cdr:nvSpPr>
        <cdr:cNvPr id="2" name="Textfeld 1">
          <a:extLst xmlns:a="http://schemas.openxmlformats.org/drawingml/2006/main">
            <a:ext uri="{FF2B5EF4-FFF2-40B4-BE49-F238E27FC236}">
              <a16:creationId xmlns="" xmlns:a16="http://schemas.microsoft.com/office/drawing/2014/main" id="{CBC37699-24E2-4FBB-ACE5-4D9858BCDDA3}"/>
            </a:ext>
          </a:extLst>
        </cdr:cNvPr>
        <cdr:cNvSpPr txBox="1"/>
      </cdr:nvSpPr>
      <cdr:spPr>
        <a:xfrm xmlns:a="http://schemas.openxmlformats.org/drawingml/2006/main">
          <a:off x="923926" y="1381125"/>
          <a:ext cx="990600" cy="1524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ru-RU" sz="1100"/>
            <a:t>Молозиво</a:t>
          </a:r>
          <a:r>
            <a:rPr lang="de-DE" sz="1100"/>
            <a:t>/ </a:t>
          </a:r>
          <a:r>
            <a:rPr lang="ru-RU" sz="1100"/>
            <a:t>молоко </a:t>
          </a:r>
          <a:r>
            <a:rPr lang="de-DE" sz="1100"/>
            <a:t>2 -3 </a:t>
          </a:r>
          <a:r>
            <a:rPr lang="ru-RU" sz="1100"/>
            <a:t>раза</a:t>
          </a:r>
          <a:r>
            <a:rPr lang="ru-RU" sz="1100" baseline="0"/>
            <a:t> в день</a:t>
          </a:r>
          <a:r>
            <a:rPr lang="de-DE" sz="1100"/>
            <a:t>, </a:t>
          </a:r>
          <a:r>
            <a:rPr lang="ru-RU" sz="1100"/>
            <a:t>из ведра с соской при </a:t>
          </a:r>
          <a:r>
            <a:rPr lang="ru-RU" sz="1100" baseline="0"/>
            <a:t>индивидуальном содержании от двух до трех недель </a:t>
          </a:r>
          <a:endParaRPr lang="de-DE" sz="1100"/>
        </a:p>
      </cdr:txBody>
    </cdr:sp>
  </cdr:relSizeAnchor>
  <cdr:relSizeAnchor xmlns:cdr="http://schemas.openxmlformats.org/drawingml/2006/chartDrawing">
    <cdr:from>
      <cdr:x>0.31921</cdr:x>
      <cdr:y>0.37086</cdr:y>
    </cdr:from>
    <cdr:to>
      <cdr:x>0.7413</cdr:x>
      <cdr:y>0.77881</cdr:y>
    </cdr:to>
    <cdr:sp macro="" textlink="">
      <cdr:nvSpPr>
        <cdr:cNvPr id="3" name="Textfeld 2">
          <a:extLst xmlns:a="http://schemas.openxmlformats.org/drawingml/2006/main">
            <a:ext uri="{FF2B5EF4-FFF2-40B4-BE49-F238E27FC236}">
              <a16:creationId xmlns="" xmlns:a16="http://schemas.microsoft.com/office/drawing/2014/main" id="{F7611F8F-F6C3-4F22-A4AA-55AF9FAAC1EB}"/>
            </a:ext>
          </a:extLst>
        </cdr:cNvPr>
        <cdr:cNvSpPr txBox="1"/>
      </cdr:nvSpPr>
      <cdr:spPr>
        <a:xfrm xmlns:a="http://schemas.openxmlformats.org/drawingml/2006/main">
          <a:off x="2009776" y="1333501"/>
          <a:ext cx="2657475" cy="14668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ru-RU" sz="1100"/>
            <a:t>Высокого качества</a:t>
          </a:r>
        </a:p>
        <a:p xmlns:a="http://schemas.openxmlformats.org/drawingml/2006/main">
          <a:r>
            <a:rPr lang="ru-RU" sz="1100"/>
            <a:t>Обезжиренное молоко</a:t>
          </a:r>
        </a:p>
        <a:p xmlns:a="http://schemas.openxmlformats.org/drawingml/2006/main">
          <a:r>
            <a:rPr lang="ru-RU" sz="1100"/>
            <a:t>Заменитель молока с</a:t>
          </a:r>
        </a:p>
        <a:p xmlns:a="http://schemas.openxmlformats.org/drawingml/2006/main">
          <a:r>
            <a:rPr lang="de-DE" sz="1100"/>
            <a:t>MAT </a:t>
          </a:r>
          <a:r>
            <a:rPr lang="ru-RU" sz="1100"/>
            <a:t>концентрация</a:t>
          </a:r>
        </a:p>
        <a:p xmlns:a="http://schemas.openxmlformats.org/drawingml/2006/main">
          <a:r>
            <a:rPr lang="ru-RU" sz="1100"/>
            <a:t>От 160 до 130 г / л</a:t>
          </a:r>
        </a:p>
        <a:p xmlns:a="http://schemas.openxmlformats.org/drawingml/2006/main">
          <a:r>
            <a:rPr lang="ru-RU" sz="1100"/>
            <a:t>чем моложе теленок, тем выше</a:t>
          </a:r>
        </a:p>
        <a:p xmlns:a="http://schemas.openxmlformats.org/drawingml/2006/main">
          <a:r>
            <a:rPr lang="ru-RU" sz="1100"/>
            <a:t>концентрация</a:t>
          </a:r>
          <a:endParaRPr lang="de-DE" sz="1100"/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252412</xdr:colOff>
      <xdr:row>11</xdr:row>
      <xdr:rowOff>166687</xdr:rowOff>
    </xdr:from>
    <xdr:to>
      <xdr:col>12</xdr:col>
      <xdr:colOff>252412</xdr:colOff>
      <xdr:row>26</xdr:row>
      <xdr:rowOff>52387</xdr:rowOff>
    </xdr:to>
    <xdr:graphicFrame macro="">
      <xdr:nvGraphicFramePr>
        <xdr:cNvPr id="4" name="Diagramm 3">
          <a:extLst>
            <a:ext uri="{FF2B5EF4-FFF2-40B4-BE49-F238E27FC236}">
              <a16:creationId xmlns="" xmlns:a16="http://schemas.microsoft.com/office/drawing/2014/main" id="{5788A942-1679-48D1-BA51-C36EE05B1F8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241300</xdr:colOff>
      <xdr:row>26</xdr:row>
      <xdr:rowOff>114300</xdr:rowOff>
    </xdr:from>
    <xdr:to>
      <xdr:col>5</xdr:col>
      <xdr:colOff>685800</xdr:colOff>
      <xdr:row>44</xdr:row>
      <xdr:rowOff>101600</xdr:rowOff>
    </xdr:to>
    <xdr:sp macro="" textlink="">
      <xdr:nvSpPr>
        <xdr:cNvPr id="2" name="TextBox 1"/>
        <xdr:cNvSpPr txBox="1"/>
      </xdr:nvSpPr>
      <xdr:spPr>
        <a:xfrm>
          <a:off x="241300" y="4889500"/>
          <a:ext cx="6045200" cy="3187700"/>
        </a:xfrm>
        <a:prstGeom prst="rect">
          <a:avLst/>
        </a:prstGeom>
        <a:solidFill>
          <a:srgbClr val="0099CC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800" b="1">
              <a:solidFill>
                <a:schemeClr val="bg1"/>
              </a:solidFill>
            </a:rPr>
            <a:t>--&gt; Achtung! </a:t>
          </a:r>
        </a:p>
        <a:p>
          <a:endParaRPr lang="en-US" sz="1200" b="1">
            <a:solidFill>
              <a:schemeClr val="bg1"/>
            </a:solidFill>
          </a:endParaRPr>
        </a:p>
        <a:p>
          <a:r>
            <a:rPr lang="en-US" sz="1200" b="1">
              <a:solidFill>
                <a:schemeClr val="bg1"/>
              </a:solidFill>
            </a:rPr>
            <a:t>→ Die Tabellen sind verknüpft. Formate und Formeln hinterlegt!</a:t>
          </a:r>
        </a:p>
        <a:p>
          <a:endParaRPr lang="en-US" sz="1200" b="1">
            <a:solidFill>
              <a:schemeClr val="bg1"/>
            </a:solidFill>
          </a:endParaRPr>
        </a:p>
        <a:p>
          <a:r>
            <a:rPr lang="en-US" sz="1200" b="1">
              <a:solidFill>
                <a:schemeClr val="bg1"/>
              </a:solidFill>
            </a:rPr>
            <a:t>→ Vor Nutzung der Tabelle 2 ("Arbeitsaufnahmeprotokoll...")  Inhalt der Spalten "Tätigkeit", "Uhrzeiten" und "Zuordnung" löschen.</a:t>
          </a:r>
        </a:p>
        <a:p>
          <a:endParaRPr lang="en-US" sz="1200" b="1">
            <a:solidFill>
              <a:schemeClr val="bg1"/>
            </a:solidFill>
          </a:endParaRPr>
        </a:p>
        <a:p>
          <a:r>
            <a:rPr lang="en-US" sz="1200" b="1">
              <a:solidFill>
                <a:schemeClr val="bg1"/>
              </a:solidFill>
            </a:rPr>
            <a:t>→ Tabelle ausdrucken und während der arbeitswirtschaftlichen Untersuchung verwenden. </a:t>
          </a:r>
        </a:p>
        <a:p>
          <a:endParaRPr lang="en-US" sz="1200" b="1">
            <a:solidFill>
              <a:schemeClr val="bg1"/>
            </a:solidFill>
          </a:endParaRPr>
        </a:p>
        <a:p>
          <a:r>
            <a:rPr lang="en-US" sz="1200" b="1">
              <a:solidFill>
                <a:schemeClr val="bg1"/>
              </a:solidFill>
            </a:rPr>
            <a:t>→ Anschließend Tätigkeit und Uhrzeiten (von bis) eintragen, die Zeitdauer wird berechnet</a:t>
          </a:r>
        </a:p>
        <a:p>
          <a:endParaRPr lang="en-US" sz="1200" b="1">
            <a:solidFill>
              <a:schemeClr val="bg1"/>
            </a:solidFill>
          </a:endParaRPr>
        </a:p>
        <a:p>
          <a:r>
            <a:rPr lang="en-US" sz="1200" b="1">
              <a:solidFill>
                <a:schemeClr val="bg1"/>
              </a:solidFill>
            </a:rPr>
            <a:t>→ Anschließend Spalte Zuordnung ausfüllen. </a:t>
          </a:r>
        </a:p>
        <a:p>
          <a:endParaRPr lang="en-US" sz="1200" b="1">
            <a:solidFill>
              <a:schemeClr val="bg1"/>
            </a:solidFill>
          </a:endParaRPr>
        </a:p>
        <a:p>
          <a:r>
            <a:rPr lang="en-US" sz="1200" b="1">
              <a:solidFill>
                <a:schemeClr val="bg1"/>
              </a:solidFill>
            </a:rPr>
            <a:t>--&gt; Die Tabelle 3</a:t>
          </a:r>
          <a:r>
            <a:rPr lang="en-US" sz="1200" b="1" baseline="0">
              <a:solidFill>
                <a:schemeClr val="bg1"/>
              </a:solidFill>
            </a:rPr>
            <a:t> </a:t>
          </a:r>
          <a:r>
            <a:rPr lang="en-US" sz="1200" b="1">
              <a:solidFill>
                <a:schemeClr val="bg1"/>
              </a:solidFill>
            </a:rPr>
            <a:t>"Arbeitszeitstundenaufteilung..."</a:t>
          </a:r>
          <a:r>
            <a:rPr lang="en-US" sz="1200" b="1" baseline="0">
              <a:solidFill>
                <a:schemeClr val="bg1"/>
              </a:solidFill>
            </a:rPr>
            <a:t> </a:t>
          </a:r>
          <a:r>
            <a:rPr lang="en-US" sz="1200" b="1">
              <a:solidFill>
                <a:schemeClr val="bg1"/>
              </a:solidFill>
            </a:rPr>
            <a:t>wird berechnet.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C11"/>
  <sheetViews>
    <sheetView workbookViewId="0">
      <selection activeCell="K26" sqref="K26"/>
    </sheetView>
  </sheetViews>
  <sheetFormatPr baseColWidth="10" defaultRowHeight="15" x14ac:dyDescent="0.25"/>
  <cols>
    <col min="1" max="1" width="20.42578125" customWidth="1"/>
  </cols>
  <sheetData>
    <row r="3" spans="2:3" ht="45" x14ac:dyDescent="0.25">
      <c r="B3" t="s">
        <v>42</v>
      </c>
      <c r="C3" s="26" t="s">
        <v>44</v>
      </c>
    </row>
    <row r="4" spans="2:3" x14ac:dyDescent="0.25">
      <c r="B4">
        <v>0</v>
      </c>
      <c r="C4">
        <v>4</v>
      </c>
    </row>
    <row r="5" spans="2:3" x14ac:dyDescent="0.25">
      <c r="B5">
        <v>1</v>
      </c>
      <c r="C5">
        <v>8</v>
      </c>
    </row>
    <row r="6" spans="2:3" x14ac:dyDescent="0.25">
      <c r="B6">
        <v>2</v>
      </c>
      <c r="C6">
        <v>10</v>
      </c>
    </row>
    <row r="7" spans="2:3" x14ac:dyDescent="0.25">
      <c r="B7">
        <v>3</v>
      </c>
      <c r="C7">
        <v>13</v>
      </c>
    </row>
    <row r="8" spans="2:3" x14ac:dyDescent="0.25">
      <c r="B8">
        <v>4</v>
      </c>
      <c r="C8">
        <v>15</v>
      </c>
    </row>
    <row r="9" spans="2:3" x14ac:dyDescent="0.25">
      <c r="B9">
        <v>8</v>
      </c>
      <c r="C9">
        <v>15</v>
      </c>
    </row>
    <row r="10" spans="2:3" x14ac:dyDescent="0.25">
      <c r="B10">
        <v>15</v>
      </c>
      <c r="C10">
        <v>4</v>
      </c>
    </row>
    <row r="11" spans="2:3" x14ac:dyDescent="0.25">
      <c r="B11">
        <v>16</v>
      </c>
      <c r="C11">
        <v>2</v>
      </c>
    </row>
  </sheetData>
  <pageMargins left="0.7" right="0.7" top="0.78740157499999996" bottom="0.78740157499999996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C9"/>
  <sheetViews>
    <sheetView workbookViewId="0">
      <selection activeCell="B3" sqref="B3:C3"/>
    </sheetView>
  </sheetViews>
  <sheetFormatPr baseColWidth="10" defaultRowHeight="15" x14ac:dyDescent="0.25"/>
  <cols>
    <col min="2" max="2" width="16.5703125" customWidth="1"/>
    <col min="3" max="3" width="18.5703125" customWidth="1"/>
  </cols>
  <sheetData>
    <row r="3" spans="2:3" ht="30" x14ac:dyDescent="0.25">
      <c r="B3" t="s">
        <v>42</v>
      </c>
      <c r="C3" s="26" t="s">
        <v>44</v>
      </c>
    </row>
    <row r="4" spans="2:3" x14ac:dyDescent="0.25">
      <c r="B4">
        <v>0</v>
      </c>
      <c r="C4">
        <v>4</v>
      </c>
    </row>
    <row r="5" spans="2:3" x14ac:dyDescent="0.25">
      <c r="B5">
        <v>1</v>
      </c>
      <c r="C5">
        <v>9</v>
      </c>
    </row>
    <row r="6" spans="2:3" x14ac:dyDescent="0.25">
      <c r="B6">
        <v>2</v>
      </c>
      <c r="C6">
        <v>10</v>
      </c>
    </row>
    <row r="7" spans="2:3" x14ac:dyDescent="0.25">
      <c r="B7">
        <v>3</v>
      </c>
      <c r="C7">
        <v>10</v>
      </c>
    </row>
    <row r="8" spans="2:3" x14ac:dyDescent="0.25">
      <c r="B8">
        <v>4</v>
      </c>
      <c r="C8">
        <v>10</v>
      </c>
    </row>
    <row r="9" spans="2:3" x14ac:dyDescent="0.25">
      <c r="B9">
        <v>11</v>
      </c>
      <c r="C9">
        <v>2</v>
      </c>
    </row>
  </sheetData>
  <pageMargins left="0.7" right="0.7" top="0.78740157499999996" bottom="0.78740157499999996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15"/>
  <sheetViews>
    <sheetView workbookViewId="0">
      <selection activeCell="C2" sqref="C2"/>
    </sheetView>
  </sheetViews>
  <sheetFormatPr baseColWidth="10" defaultRowHeight="15" x14ac:dyDescent="0.25"/>
  <cols>
    <col min="1" max="1" width="14.42578125" customWidth="1"/>
    <col min="2" max="2" width="15" customWidth="1"/>
  </cols>
  <sheetData>
    <row r="2" spans="2:3" x14ac:dyDescent="0.25">
      <c r="B2" t="s">
        <v>42</v>
      </c>
      <c r="C2" t="s">
        <v>43</v>
      </c>
    </row>
    <row r="3" spans="2:3" x14ac:dyDescent="0.25">
      <c r="B3">
        <v>1</v>
      </c>
      <c r="C3">
        <v>0.1</v>
      </c>
    </row>
    <row r="4" spans="2:3" x14ac:dyDescent="0.25">
      <c r="B4">
        <v>2</v>
      </c>
      <c r="C4">
        <v>0.2</v>
      </c>
    </row>
    <row r="5" spans="2:3" x14ac:dyDescent="0.25">
      <c r="B5">
        <v>3</v>
      </c>
      <c r="C5">
        <v>0.3</v>
      </c>
    </row>
    <row r="6" spans="2:3" x14ac:dyDescent="0.25">
      <c r="B6">
        <v>4</v>
      </c>
      <c r="C6">
        <v>0.35</v>
      </c>
    </row>
    <row r="7" spans="2:3" x14ac:dyDescent="0.25">
      <c r="B7">
        <v>5</v>
      </c>
      <c r="C7">
        <v>0.45</v>
      </c>
    </row>
    <row r="8" spans="2:3" x14ac:dyDescent="0.25">
      <c r="B8">
        <v>6</v>
      </c>
      <c r="C8">
        <v>0.6</v>
      </c>
    </row>
    <row r="9" spans="2:3" x14ac:dyDescent="0.25">
      <c r="B9">
        <v>7</v>
      </c>
      <c r="C9">
        <v>0.75</v>
      </c>
    </row>
    <row r="10" spans="2:3" x14ac:dyDescent="0.25">
      <c r="B10">
        <v>8</v>
      </c>
      <c r="C10">
        <v>1</v>
      </c>
    </row>
    <row r="11" spans="2:3" x14ac:dyDescent="0.25">
      <c r="B11">
        <v>9</v>
      </c>
      <c r="C11">
        <v>1.25</v>
      </c>
    </row>
    <row r="12" spans="2:3" x14ac:dyDescent="0.25">
      <c r="B12">
        <v>10</v>
      </c>
      <c r="C12">
        <v>1.4</v>
      </c>
    </row>
    <row r="13" spans="2:3" x14ac:dyDescent="0.25">
      <c r="B13">
        <v>11</v>
      </c>
      <c r="C13">
        <v>1.75</v>
      </c>
    </row>
    <row r="14" spans="2:3" x14ac:dyDescent="0.25">
      <c r="B14">
        <v>12</v>
      </c>
      <c r="C14">
        <v>2.2999999999999998</v>
      </c>
    </row>
    <row r="15" spans="2:3" x14ac:dyDescent="0.25">
      <c r="B15">
        <v>13</v>
      </c>
      <c r="C15">
        <v>2.35</v>
      </c>
    </row>
  </sheetData>
  <pageMargins left="0.7" right="0.7" top="0.78740157499999996" bottom="0.78740157499999996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52"/>
  <sheetViews>
    <sheetView showGridLines="0" tabSelected="1" workbookViewId="0">
      <selection activeCell="A2" sqref="A2"/>
    </sheetView>
  </sheetViews>
  <sheetFormatPr baseColWidth="10" defaultRowHeight="15" x14ac:dyDescent="0.25"/>
  <cols>
    <col min="1" max="1" width="15.28515625" customWidth="1"/>
    <col min="2" max="2" width="14.28515625" customWidth="1"/>
    <col min="3" max="3" width="16.42578125" customWidth="1"/>
    <col min="5" max="5" width="16.42578125" customWidth="1"/>
    <col min="8" max="8" width="10" customWidth="1"/>
    <col min="9" max="9" width="32.7109375" customWidth="1"/>
    <col min="10" max="11" width="10" customWidth="1"/>
    <col min="15" max="15" width="30.42578125" customWidth="1"/>
    <col min="16" max="16" width="21.42578125" customWidth="1"/>
    <col min="17" max="17" width="29.7109375" customWidth="1"/>
  </cols>
  <sheetData>
    <row r="2" spans="1:17" ht="21" x14ac:dyDescent="0.35">
      <c r="A2" s="23" t="s">
        <v>47</v>
      </c>
      <c r="B2" s="23"/>
      <c r="C2" s="23"/>
      <c r="D2" s="23"/>
      <c r="E2" s="23"/>
      <c r="F2" s="23"/>
      <c r="G2" s="23"/>
      <c r="H2" s="23" t="s">
        <v>46</v>
      </c>
      <c r="I2" s="23"/>
      <c r="J2" s="23"/>
      <c r="K2" s="23"/>
      <c r="L2" s="23"/>
      <c r="M2" s="23"/>
      <c r="N2" s="23"/>
      <c r="O2" s="23" t="s">
        <v>45</v>
      </c>
    </row>
    <row r="3" spans="1:17" ht="21" x14ac:dyDescent="0.3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</row>
    <row r="4" spans="1:17" x14ac:dyDescent="0.25">
      <c r="A4" s="14" t="s">
        <v>5</v>
      </c>
      <c r="B4" s="14" t="s">
        <v>7</v>
      </c>
      <c r="C4" s="27" t="s">
        <v>8</v>
      </c>
      <c r="D4" s="28"/>
      <c r="E4" s="27" t="s">
        <v>9</v>
      </c>
      <c r="F4" s="28"/>
      <c r="H4" s="11" t="s">
        <v>19</v>
      </c>
      <c r="I4" s="1" t="s">
        <v>7</v>
      </c>
      <c r="J4" s="11" t="s">
        <v>20</v>
      </c>
      <c r="K4" s="2"/>
      <c r="L4" s="2"/>
      <c r="M4" s="3"/>
      <c r="O4" s="11" t="s">
        <v>19</v>
      </c>
      <c r="P4" s="1" t="s">
        <v>7</v>
      </c>
      <c r="Q4" s="11" t="s">
        <v>20</v>
      </c>
    </row>
    <row r="5" spans="1:17" x14ac:dyDescent="0.25">
      <c r="A5" s="15" t="s">
        <v>6</v>
      </c>
      <c r="B5" s="16"/>
      <c r="C5" s="29"/>
      <c r="D5" s="30"/>
      <c r="E5" s="29"/>
      <c r="F5" s="30"/>
      <c r="H5" s="10"/>
      <c r="J5" s="5"/>
      <c r="K5" s="6"/>
      <c r="L5" s="6"/>
      <c r="M5" s="7"/>
      <c r="O5" s="10"/>
      <c r="P5" s="10"/>
      <c r="Q5" s="10"/>
    </row>
    <row r="6" spans="1:17" x14ac:dyDescent="0.25">
      <c r="A6" s="12"/>
      <c r="B6" s="12"/>
      <c r="C6" s="17" t="s">
        <v>15</v>
      </c>
      <c r="D6" s="18" t="s">
        <v>18</v>
      </c>
      <c r="E6" s="17" t="s">
        <v>15</v>
      </c>
      <c r="F6" s="18" t="s">
        <v>18</v>
      </c>
      <c r="H6" s="14" t="s">
        <v>21</v>
      </c>
      <c r="I6" s="14" t="s">
        <v>22</v>
      </c>
      <c r="J6" s="31" t="s">
        <v>15</v>
      </c>
      <c r="K6" s="32"/>
      <c r="L6" s="24" t="s">
        <v>26</v>
      </c>
      <c r="M6" s="14" t="s">
        <v>28</v>
      </c>
      <c r="O6" s="14" t="s">
        <v>22</v>
      </c>
      <c r="P6" s="17" t="s">
        <v>36</v>
      </c>
      <c r="Q6" s="24" t="s">
        <v>25</v>
      </c>
    </row>
    <row r="7" spans="1:17" x14ac:dyDescent="0.25">
      <c r="A7" s="12"/>
      <c r="B7" s="12"/>
      <c r="C7" s="17" t="s">
        <v>16</v>
      </c>
      <c r="D7" s="18" t="s">
        <v>17</v>
      </c>
      <c r="E7" s="17" t="s">
        <v>16</v>
      </c>
      <c r="F7" s="18" t="s">
        <v>17</v>
      </c>
      <c r="H7" s="15"/>
      <c r="I7" s="15"/>
      <c r="J7" s="17" t="s">
        <v>23</v>
      </c>
      <c r="K7" s="17" t="s">
        <v>24</v>
      </c>
      <c r="L7" s="15" t="s">
        <v>27</v>
      </c>
      <c r="M7" s="15" t="s">
        <v>29</v>
      </c>
      <c r="O7" s="25" t="s">
        <v>12</v>
      </c>
      <c r="P7" s="20" t="s">
        <v>0</v>
      </c>
      <c r="Q7" s="19">
        <f>SUMIF(M5:M49,P7,L5:L49)</f>
        <v>2.7777777777777679E-3</v>
      </c>
    </row>
    <row r="8" spans="1:17" ht="30" x14ac:dyDescent="0.25">
      <c r="A8" s="13">
        <v>1</v>
      </c>
      <c r="B8" s="25" t="s">
        <v>10</v>
      </c>
      <c r="C8" s="12"/>
      <c r="D8" s="12"/>
      <c r="E8" s="12"/>
      <c r="F8" s="12"/>
      <c r="H8" s="13">
        <v>1</v>
      </c>
      <c r="I8" s="25" t="s">
        <v>30</v>
      </c>
      <c r="J8" s="19">
        <v>0.2673611111111111</v>
      </c>
      <c r="K8" s="19">
        <v>0.27083333333333331</v>
      </c>
      <c r="L8" s="19">
        <f>K8-J8</f>
        <v>3.4722222222222099E-3</v>
      </c>
      <c r="M8" s="13" t="s">
        <v>3</v>
      </c>
      <c r="O8" s="12" t="s">
        <v>37</v>
      </c>
      <c r="P8" s="13" t="s">
        <v>1</v>
      </c>
      <c r="Q8" s="19">
        <f>SUMIF(M6:M50,P8,L6:L50)</f>
        <v>3.4722222222222654E-3</v>
      </c>
    </row>
    <row r="9" spans="1:17" x14ac:dyDescent="0.25">
      <c r="A9" s="13">
        <v>2</v>
      </c>
      <c r="B9" s="25" t="s">
        <v>11</v>
      </c>
      <c r="C9" s="12"/>
      <c r="D9" s="12"/>
      <c r="E9" s="12"/>
      <c r="F9" s="12"/>
      <c r="H9" s="13">
        <v>2</v>
      </c>
      <c r="I9" s="12" t="s">
        <v>10</v>
      </c>
      <c r="J9" s="19">
        <v>0.27083333333333331</v>
      </c>
      <c r="K9" s="19">
        <v>0.34722222222222227</v>
      </c>
      <c r="L9" s="19">
        <f t="shared" ref="L9:L52" si="0">K9-J9</f>
        <v>7.6388888888888951E-2</v>
      </c>
      <c r="M9" s="13" t="s">
        <v>2</v>
      </c>
      <c r="O9" s="12" t="s">
        <v>38</v>
      </c>
      <c r="P9" s="13" t="s">
        <v>2</v>
      </c>
      <c r="Q9" s="19">
        <f>SUMIF(M7:M51,P9,L7:L51)</f>
        <v>8.7500000000000022E-2</v>
      </c>
    </row>
    <row r="10" spans="1:17" x14ac:dyDescent="0.25">
      <c r="A10" s="13">
        <v>3</v>
      </c>
      <c r="B10" s="25" t="s">
        <v>12</v>
      </c>
      <c r="C10" s="12"/>
      <c r="D10" s="12"/>
      <c r="E10" s="12"/>
      <c r="F10" s="12"/>
      <c r="H10" s="13">
        <v>3</v>
      </c>
      <c r="I10" s="12" t="s">
        <v>31</v>
      </c>
      <c r="J10" s="19">
        <v>0.34722222222222227</v>
      </c>
      <c r="K10" s="19">
        <v>0.35833333333333334</v>
      </c>
      <c r="L10" s="19">
        <f t="shared" si="0"/>
        <v>1.1111111111111072E-2</v>
      </c>
      <c r="M10" s="13" t="s">
        <v>2</v>
      </c>
      <c r="O10" s="12" t="s">
        <v>39</v>
      </c>
      <c r="P10" s="13" t="s">
        <v>3</v>
      </c>
      <c r="Q10" s="19">
        <f>SUMIF(M8:M52,P10,L8:L52)</f>
        <v>1.388888888888884E-2</v>
      </c>
    </row>
    <row r="11" spans="1:17" ht="30" x14ac:dyDescent="0.25">
      <c r="A11" s="13">
        <v>4</v>
      </c>
      <c r="B11" s="25" t="s">
        <v>13</v>
      </c>
      <c r="C11" s="12"/>
      <c r="D11" s="12"/>
      <c r="E11" s="12"/>
      <c r="F11" s="12"/>
      <c r="H11" s="13">
        <v>4</v>
      </c>
      <c r="I11" s="12" t="s">
        <v>32</v>
      </c>
      <c r="J11" s="19">
        <v>0.35833333333333334</v>
      </c>
      <c r="K11" s="19">
        <v>0.3611111111111111</v>
      </c>
      <c r="L11" s="19">
        <f t="shared" si="0"/>
        <v>2.7777777777777679E-3</v>
      </c>
      <c r="M11" s="13" t="s">
        <v>0</v>
      </c>
      <c r="O11" s="25" t="s">
        <v>40</v>
      </c>
      <c r="P11" s="13" t="s">
        <v>4</v>
      </c>
      <c r="Q11" s="19">
        <f>SUMIF(M9:M53,P11,L9:L53)</f>
        <v>0</v>
      </c>
    </row>
    <row r="12" spans="1:17" ht="30" x14ac:dyDescent="0.25">
      <c r="A12" s="8">
        <v>5</v>
      </c>
      <c r="B12" s="25" t="s">
        <v>14</v>
      </c>
      <c r="C12" s="4"/>
      <c r="D12" s="11"/>
      <c r="E12" s="12"/>
      <c r="F12" s="12"/>
      <c r="H12" s="13">
        <v>5</v>
      </c>
      <c r="I12" s="25" t="s">
        <v>33</v>
      </c>
      <c r="J12" s="19">
        <v>0.3611111111111111</v>
      </c>
      <c r="K12" s="19">
        <v>0.37152777777777773</v>
      </c>
      <c r="L12" s="19">
        <f t="shared" si="0"/>
        <v>1.041666666666663E-2</v>
      </c>
      <c r="M12" s="13" t="s">
        <v>3</v>
      </c>
      <c r="O12" s="22" t="s">
        <v>41</v>
      </c>
      <c r="P12" s="12"/>
      <c r="Q12" s="19">
        <f>SUM(Q7:Q11)</f>
        <v>0.1076388888888889</v>
      </c>
    </row>
    <row r="13" spans="1:17" x14ac:dyDescent="0.25">
      <c r="A13" s="9"/>
      <c r="B13" s="9"/>
      <c r="C13" s="4"/>
      <c r="D13" s="10"/>
      <c r="E13" s="12"/>
      <c r="F13" s="12"/>
      <c r="H13" s="13">
        <v>6</v>
      </c>
      <c r="I13" s="12" t="s">
        <v>34</v>
      </c>
      <c r="J13" s="19">
        <v>0.37152777777777773</v>
      </c>
      <c r="K13" s="19">
        <v>0.375</v>
      </c>
      <c r="L13" s="19">
        <f t="shared" si="0"/>
        <v>3.4722222222222654E-3</v>
      </c>
      <c r="M13" s="13" t="s">
        <v>1</v>
      </c>
      <c r="N13" s="21"/>
    </row>
    <row r="14" spans="1:17" x14ac:dyDescent="0.25">
      <c r="A14" s="9">
        <v>6</v>
      </c>
      <c r="B14" s="13"/>
      <c r="C14" s="12"/>
      <c r="D14" s="12"/>
      <c r="E14" s="12"/>
      <c r="F14" s="12"/>
      <c r="H14" s="13">
        <v>7</v>
      </c>
      <c r="I14" s="12" t="s">
        <v>35</v>
      </c>
      <c r="J14" s="19"/>
      <c r="K14" s="19"/>
      <c r="L14" s="19">
        <f t="shared" si="0"/>
        <v>0</v>
      </c>
      <c r="M14" s="13"/>
      <c r="N14" s="21"/>
    </row>
    <row r="15" spans="1:17" x14ac:dyDescent="0.25">
      <c r="A15" s="13">
        <v>7</v>
      </c>
      <c r="B15" s="13"/>
      <c r="C15" s="12"/>
      <c r="D15" s="12"/>
      <c r="E15" s="12"/>
      <c r="F15" s="12"/>
      <c r="H15" s="13">
        <v>8</v>
      </c>
      <c r="I15" s="12" t="s">
        <v>35</v>
      </c>
      <c r="J15" s="19"/>
      <c r="K15" s="19"/>
      <c r="L15" s="19">
        <f t="shared" si="0"/>
        <v>0</v>
      </c>
      <c r="M15" s="13"/>
      <c r="N15" s="21"/>
    </row>
    <row r="16" spans="1:17" x14ac:dyDescent="0.25">
      <c r="A16" s="13">
        <v>8</v>
      </c>
      <c r="B16" s="12"/>
      <c r="C16" s="12"/>
      <c r="D16" s="12"/>
      <c r="E16" s="12"/>
      <c r="F16" s="12"/>
      <c r="H16" s="13">
        <v>9</v>
      </c>
      <c r="I16" s="12"/>
      <c r="J16" s="19"/>
      <c r="K16" s="19"/>
      <c r="L16" s="19">
        <f t="shared" si="0"/>
        <v>0</v>
      </c>
      <c r="M16" s="13"/>
      <c r="N16" s="21"/>
    </row>
    <row r="17" spans="1:14" x14ac:dyDescent="0.25">
      <c r="A17" s="13">
        <v>9</v>
      </c>
      <c r="B17" s="12"/>
      <c r="C17" s="12"/>
      <c r="D17" s="12"/>
      <c r="E17" s="12"/>
      <c r="F17" s="12"/>
      <c r="H17" s="13">
        <v>10</v>
      </c>
      <c r="I17" s="12"/>
      <c r="J17" s="19"/>
      <c r="K17" s="19"/>
      <c r="L17" s="19">
        <f t="shared" si="0"/>
        <v>0</v>
      </c>
      <c r="M17" s="13"/>
      <c r="N17" s="21"/>
    </row>
    <row r="18" spans="1:14" x14ac:dyDescent="0.25">
      <c r="A18" s="13">
        <v>10</v>
      </c>
      <c r="B18" s="12"/>
      <c r="C18" s="12"/>
      <c r="D18" s="12"/>
      <c r="E18" s="12"/>
      <c r="F18" s="12"/>
      <c r="H18" s="13">
        <v>11</v>
      </c>
      <c r="I18" s="12"/>
      <c r="J18" s="19"/>
      <c r="K18" s="19"/>
      <c r="L18" s="19">
        <f t="shared" si="0"/>
        <v>0</v>
      </c>
      <c r="M18" s="13"/>
      <c r="N18" s="21"/>
    </row>
    <row r="19" spans="1:14" x14ac:dyDescent="0.25">
      <c r="A19" s="13">
        <v>11</v>
      </c>
      <c r="B19" s="12"/>
      <c r="C19" s="12"/>
      <c r="D19" s="12"/>
      <c r="E19" s="12"/>
      <c r="F19" s="12"/>
      <c r="H19" s="13">
        <v>12</v>
      </c>
      <c r="I19" s="12"/>
      <c r="J19" s="19"/>
      <c r="K19" s="19"/>
      <c r="L19" s="19">
        <f t="shared" si="0"/>
        <v>0</v>
      </c>
      <c r="M19" s="13"/>
      <c r="N19" s="21"/>
    </row>
    <row r="20" spans="1:14" x14ac:dyDescent="0.25">
      <c r="A20" s="13">
        <v>12</v>
      </c>
      <c r="B20" s="12"/>
      <c r="C20" s="12"/>
      <c r="D20" s="12"/>
      <c r="E20" s="12"/>
      <c r="F20" s="12"/>
      <c r="H20" s="13">
        <v>13</v>
      </c>
      <c r="I20" s="12"/>
      <c r="J20" s="19"/>
      <c r="K20" s="19"/>
      <c r="L20" s="19">
        <f t="shared" si="0"/>
        <v>0</v>
      </c>
      <c r="M20" s="13"/>
      <c r="N20" s="21"/>
    </row>
    <row r="21" spans="1:14" x14ac:dyDescent="0.25">
      <c r="A21" s="12"/>
      <c r="B21" s="12"/>
      <c r="C21" s="12"/>
      <c r="D21" s="12"/>
      <c r="E21" s="12"/>
      <c r="F21" s="12"/>
      <c r="H21" s="13">
        <v>14</v>
      </c>
      <c r="I21" s="12"/>
      <c r="J21" s="19"/>
      <c r="K21" s="19"/>
      <c r="L21" s="19">
        <f t="shared" si="0"/>
        <v>0</v>
      </c>
      <c r="M21" s="13"/>
      <c r="N21" s="21"/>
    </row>
    <row r="22" spans="1:14" x14ac:dyDescent="0.25">
      <c r="A22" s="12"/>
      <c r="B22" s="12"/>
      <c r="C22" s="12"/>
      <c r="D22" s="12"/>
      <c r="E22" s="12"/>
      <c r="F22" s="12"/>
      <c r="H22" s="13">
        <v>15</v>
      </c>
      <c r="I22" s="12"/>
      <c r="J22" s="19"/>
      <c r="K22" s="19"/>
      <c r="L22" s="19">
        <f t="shared" si="0"/>
        <v>0</v>
      </c>
      <c r="M22" s="13"/>
      <c r="N22" s="21"/>
    </row>
    <row r="23" spans="1:14" x14ac:dyDescent="0.25">
      <c r="A23" s="12"/>
      <c r="B23" s="12"/>
      <c r="C23" s="12"/>
      <c r="D23" s="12"/>
      <c r="E23" s="12"/>
      <c r="F23" s="12"/>
      <c r="H23" s="13">
        <v>16</v>
      </c>
      <c r="I23" s="12"/>
      <c r="J23" s="19"/>
      <c r="K23" s="19"/>
      <c r="L23" s="19">
        <f t="shared" si="0"/>
        <v>0</v>
      </c>
      <c r="M23" s="13"/>
      <c r="N23" s="21"/>
    </row>
    <row r="24" spans="1:14" x14ac:dyDescent="0.25">
      <c r="A24" s="12"/>
      <c r="B24" s="12"/>
      <c r="C24" s="12"/>
      <c r="D24" s="12"/>
      <c r="E24" s="12"/>
      <c r="F24" s="12"/>
      <c r="H24" s="13">
        <v>17</v>
      </c>
      <c r="I24" s="12"/>
      <c r="J24" s="19"/>
      <c r="K24" s="19"/>
      <c r="L24" s="19">
        <f t="shared" si="0"/>
        <v>0</v>
      </c>
      <c r="M24" s="13"/>
      <c r="N24" s="21"/>
    </row>
    <row r="25" spans="1:14" x14ac:dyDescent="0.25">
      <c r="H25" s="13">
        <v>18</v>
      </c>
      <c r="I25" s="12"/>
      <c r="J25" s="19"/>
      <c r="K25" s="19"/>
      <c r="L25" s="19">
        <f t="shared" si="0"/>
        <v>0</v>
      </c>
      <c r="M25" s="13"/>
      <c r="N25" s="21"/>
    </row>
    <row r="26" spans="1:14" x14ac:dyDescent="0.25">
      <c r="H26" s="13">
        <v>19</v>
      </c>
      <c r="I26" s="12"/>
      <c r="J26" s="19"/>
      <c r="K26" s="19"/>
      <c r="L26" s="19">
        <f t="shared" si="0"/>
        <v>0</v>
      </c>
      <c r="M26" s="13"/>
      <c r="N26" s="21"/>
    </row>
    <row r="27" spans="1:14" x14ac:dyDescent="0.25">
      <c r="H27" s="13">
        <v>20</v>
      </c>
      <c r="I27" s="12"/>
      <c r="J27" s="19"/>
      <c r="K27" s="19"/>
      <c r="L27" s="19">
        <f t="shared" si="0"/>
        <v>0</v>
      </c>
      <c r="M27" s="13"/>
      <c r="N27" s="21"/>
    </row>
    <row r="28" spans="1:14" x14ac:dyDescent="0.25">
      <c r="H28" s="13">
        <v>21</v>
      </c>
      <c r="I28" s="12"/>
      <c r="J28" s="19"/>
      <c r="K28" s="19"/>
      <c r="L28" s="19">
        <f t="shared" si="0"/>
        <v>0</v>
      </c>
      <c r="M28" s="13"/>
      <c r="N28" s="21"/>
    </row>
    <row r="29" spans="1:14" x14ac:dyDescent="0.25">
      <c r="H29" s="13">
        <v>22</v>
      </c>
      <c r="I29" s="12"/>
      <c r="J29" s="19"/>
      <c r="K29" s="19"/>
      <c r="L29" s="19">
        <f t="shared" si="0"/>
        <v>0</v>
      </c>
      <c r="M29" s="13"/>
      <c r="N29" s="21"/>
    </row>
    <row r="30" spans="1:14" x14ac:dyDescent="0.25">
      <c r="H30" s="13">
        <v>23</v>
      </c>
      <c r="I30" s="12"/>
      <c r="J30" s="19"/>
      <c r="K30" s="19"/>
      <c r="L30" s="19">
        <f t="shared" si="0"/>
        <v>0</v>
      </c>
      <c r="M30" s="13"/>
      <c r="N30" s="21"/>
    </row>
    <row r="31" spans="1:14" x14ac:dyDescent="0.25">
      <c r="H31" s="13">
        <v>24</v>
      </c>
      <c r="I31" s="12"/>
      <c r="J31" s="19"/>
      <c r="K31" s="19"/>
      <c r="L31" s="19">
        <f t="shared" si="0"/>
        <v>0</v>
      </c>
      <c r="M31" s="13"/>
      <c r="N31" s="21"/>
    </row>
    <row r="32" spans="1:14" x14ac:dyDescent="0.25">
      <c r="H32" s="13">
        <v>25</v>
      </c>
      <c r="I32" s="12"/>
      <c r="J32" s="19"/>
      <c r="K32" s="19"/>
      <c r="L32" s="19">
        <f t="shared" si="0"/>
        <v>0</v>
      </c>
      <c r="M32" s="13"/>
      <c r="N32" s="21"/>
    </row>
    <row r="33" spans="8:14" x14ac:dyDescent="0.25">
      <c r="H33" s="13">
        <v>26</v>
      </c>
      <c r="I33" s="12"/>
      <c r="J33" s="19"/>
      <c r="K33" s="19"/>
      <c r="L33" s="19">
        <f t="shared" si="0"/>
        <v>0</v>
      </c>
      <c r="M33" s="13"/>
      <c r="N33" s="21"/>
    </row>
    <row r="34" spans="8:14" x14ac:dyDescent="0.25">
      <c r="H34" s="13">
        <v>27</v>
      </c>
      <c r="I34" s="12"/>
      <c r="J34" s="19"/>
      <c r="K34" s="19"/>
      <c r="L34" s="19">
        <f t="shared" si="0"/>
        <v>0</v>
      </c>
      <c r="M34" s="13"/>
      <c r="N34" s="21"/>
    </row>
    <row r="35" spans="8:14" x14ac:dyDescent="0.25">
      <c r="H35" s="13">
        <v>28</v>
      </c>
      <c r="I35" s="12"/>
      <c r="J35" s="19"/>
      <c r="K35" s="19"/>
      <c r="L35" s="19">
        <f t="shared" si="0"/>
        <v>0</v>
      </c>
      <c r="M35" s="13"/>
      <c r="N35" s="21"/>
    </row>
    <row r="36" spans="8:14" x14ac:dyDescent="0.25">
      <c r="H36" s="13">
        <v>29</v>
      </c>
      <c r="I36" s="12"/>
      <c r="J36" s="19"/>
      <c r="K36" s="19"/>
      <c r="L36" s="19">
        <f t="shared" si="0"/>
        <v>0</v>
      </c>
      <c r="M36" s="13"/>
      <c r="N36" s="21"/>
    </row>
    <row r="37" spans="8:14" x14ac:dyDescent="0.25">
      <c r="H37" s="13">
        <v>30</v>
      </c>
      <c r="I37" s="12"/>
      <c r="J37" s="19"/>
      <c r="K37" s="19"/>
      <c r="L37" s="19">
        <f t="shared" si="0"/>
        <v>0</v>
      </c>
      <c r="M37" s="13"/>
      <c r="N37" s="21"/>
    </row>
    <row r="38" spans="8:14" x14ac:dyDescent="0.25">
      <c r="H38" s="13">
        <v>31</v>
      </c>
      <c r="I38" s="12"/>
      <c r="J38" s="19"/>
      <c r="K38" s="19"/>
      <c r="L38" s="19">
        <f t="shared" si="0"/>
        <v>0</v>
      </c>
      <c r="M38" s="13"/>
      <c r="N38" s="21"/>
    </row>
    <row r="39" spans="8:14" x14ac:dyDescent="0.25">
      <c r="H39" s="13">
        <v>32</v>
      </c>
      <c r="I39" s="12"/>
      <c r="J39" s="19"/>
      <c r="K39" s="19"/>
      <c r="L39" s="19">
        <f t="shared" si="0"/>
        <v>0</v>
      </c>
      <c r="M39" s="13"/>
      <c r="N39" s="21"/>
    </row>
    <row r="40" spans="8:14" x14ac:dyDescent="0.25">
      <c r="H40" s="13">
        <v>33</v>
      </c>
      <c r="I40" s="12"/>
      <c r="J40" s="19"/>
      <c r="K40" s="19"/>
      <c r="L40" s="19">
        <f t="shared" si="0"/>
        <v>0</v>
      </c>
      <c r="M40" s="13"/>
      <c r="N40" s="21"/>
    </row>
    <row r="41" spans="8:14" x14ac:dyDescent="0.25">
      <c r="H41" s="13">
        <v>34</v>
      </c>
      <c r="I41" s="12"/>
      <c r="J41" s="19"/>
      <c r="K41" s="19"/>
      <c r="L41" s="19">
        <f t="shared" si="0"/>
        <v>0</v>
      </c>
      <c r="M41" s="13"/>
      <c r="N41" s="21"/>
    </row>
    <row r="42" spans="8:14" x14ac:dyDescent="0.25">
      <c r="H42" s="13">
        <v>35</v>
      </c>
      <c r="I42" s="12"/>
      <c r="J42" s="19"/>
      <c r="K42" s="19"/>
      <c r="L42" s="19">
        <f t="shared" si="0"/>
        <v>0</v>
      </c>
      <c r="M42" s="13"/>
      <c r="N42" s="21"/>
    </row>
    <row r="43" spans="8:14" x14ac:dyDescent="0.25">
      <c r="H43" s="13">
        <v>36</v>
      </c>
      <c r="I43" s="12"/>
      <c r="J43" s="19"/>
      <c r="K43" s="19"/>
      <c r="L43" s="19">
        <f t="shared" si="0"/>
        <v>0</v>
      </c>
      <c r="M43" s="13"/>
      <c r="N43" s="21"/>
    </row>
    <row r="44" spans="8:14" x14ac:dyDescent="0.25">
      <c r="H44" s="13">
        <v>37</v>
      </c>
      <c r="I44" s="12"/>
      <c r="J44" s="19"/>
      <c r="K44" s="19"/>
      <c r="L44" s="19">
        <f t="shared" si="0"/>
        <v>0</v>
      </c>
      <c r="M44" s="13"/>
      <c r="N44" s="21"/>
    </row>
    <row r="45" spans="8:14" x14ac:dyDescent="0.25">
      <c r="H45" s="13">
        <v>38</v>
      </c>
      <c r="I45" s="12"/>
      <c r="J45" s="19"/>
      <c r="K45" s="19"/>
      <c r="L45" s="19">
        <f t="shared" si="0"/>
        <v>0</v>
      </c>
      <c r="M45" s="13"/>
      <c r="N45" s="21"/>
    </row>
    <row r="46" spans="8:14" x14ac:dyDescent="0.25">
      <c r="H46" s="13">
        <v>39</v>
      </c>
      <c r="I46" s="12"/>
      <c r="J46" s="19"/>
      <c r="K46" s="19"/>
      <c r="L46" s="19">
        <f t="shared" si="0"/>
        <v>0</v>
      </c>
      <c r="M46" s="13"/>
      <c r="N46" s="21"/>
    </row>
    <row r="47" spans="8:14" x14ac:dyDescent="0.25">
      <c r="H47" s="13">
        <v>40</v>
      </c>
      <c r="I47" s="12"/>
      <c r="J47" s="19"/>
      <c r="K47" s="19"/>
      <c r="L47" s="19">
        <f t="shared" si="0"/>
        <v>0</v>
      </c>
      <c r="M47" s="13"/>
      <c r="N47" s="21"/>
    </row>
    <row r="48" spans="8:14" x14ac:dyDescent="0.25">
      <c r="H48" s="13">
        <v>41</v>
      </c>
      <c r="I48" s="12"/>
      <c r="J48" s="19"/>
      <c r="K48" s="19"/>
      <c r="L48" s="19">
        <f t="shared" si="0"/>
        <v>0</v>
      </c>
      <c r="M48" s="13"/>
      <c r="N48" s="21"/>
    </row>
    <row r="49" spans="8:14" x14ac:dyDescent="0.25">
      <c r="H49" s="13">
        <v>42</v>
      </c>
      <c r="I49" s="12"/>
      <c r="J49" s="19"/>
      <c r="K49" s="19"/>
      <c r="L49" s="19">
        <f t="shared" si="0"/>
        <v>0</v>
      </c>
      <c r="M49" s="13"/>
      <c r="N49" s="21"/>
    </row>
    <row r="50" spans="8:14" x14ac:dyDescent="0.25">
      <c r="H50" s="13">
        <v>43</v>
      </c>
      <c r="I50" s="12"/>
      <c r="J50" s="19"/>
      <c r="K50" s="19"/>
      <c r="L50" s="19">
        <f t="shared" si="0"/>
        <v>0</v>
      </c>
      <c r="M50" s="13"/>
      <c r="N50" s="21"/>
    </row>
    <row r="51" spans="8:14" x14ac:dyDescent="0.25">
      <c r="H51" s="13">
        <v>44</v>
      </c>
      <c r="I51" s="12"/>
      <c r="J51" s="19"/>
      <c r="K51" s="19"/>
      <c r="L51" s="19">
        <f t="shared" si="0"/>
        <v>0</v>
      </c>
      <c r="M51" s="13"/>
      <c r="N51" s="21"/>
    </row>
    <row r="52" spans="8:14" x14ac:dyDescent="0.25">
      <c r="H52" s="13">
        <v>45</v>
      </c>
      <c r="I52" s="12"/>
      <c r="J52" s="19"/>
      <c r="K52" s="19"/>
      <c r="L52" s="19">
        <f t="shared" si="0"/>
        <v>0</v>
      </c>
      <c r="M52" s="13"/>
      <c r="N52" s="21"/>
    </row>
  </sheetData>
  <mergeCells count="3">
    <mergeCell ref="C4:D5"/>
    <mergeCell ref="E4:F5"/>
    <mergeCell ref="J6:K6"/>
  </mergeCells>
  <pageMargins left="0.7" right="0.7" top="0.78740157499999996" bottom="0.78740157499999996" header="0.3" footer="0.3"/>
  <pageSetup paperSize="9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Tränkplan lang</vt:lpstr>
      <vt:lpstr>Tränkplan kurz</vt:lpstr>
      <vt:lpstr>KF-Aufnahme</vt:lpstr>
      <vt:lpstr>Tab Arbeitswirt.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 Rüdiger</dc:creator>
  <cp:lastModifiedBy>Aigul Lennartz</cp:lastModifiedBy>
  <cp:lastPrinted>2021-02-19T10:42:40Z</cp:lastPrinted>
  <dcterms:created xsi:type="dcterms:W3CDTF">2020-12-07T16:22:52Z</dcterms:created>
  <dcterms:modified xsi:type="dcterms:W3CDTF">2021-06-28T11:33:22Z</dcterms:modified>
</cp:coreProperties>
</file>